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utfakdiyet.odasi1\Desktop\"/>
    </mc:Choice>
  </mc:AlternateContent>
  <bookViews>
    <workbookView xWindow="120" yWindow="75" windowWidth="9420" windowHeight="5010"/>
  </bookViews>
  <sheets>
    <sheet name="2021" sheetId="1" r:id="rId1"/>
  </sheets>
  <definedNames>
    <definedName name="_xlnm.Print_Area" localSheetId="0">'2021'!$A$1:$F$86</definedName>
  </definedNames>
  <calcPr calcId="162913"/>
</workbook>
</file>

<file path=xl/calcChain.xml><?xml version="1.0" encoding="utf-8"?>
<calcChain xmlns="http://schemas.openxmlformats.org/spreadsheetml/2006/main">
  <c r="A7" i="1" l="1"/>
  <c r="A61" i="1"/>
  <c r="A56" i="1"/>
  <c r="A52" i="1"/>
  <c r="A48" i="1"/>
  <c r="A44" i="1"/>
  <c r="A40" i="1"/>
  <c r="A36" i="1"/>
  <c r="A32" i="1"/>
  <c r="A27" i="1"/>
  <c r="A23" i="1"/>
  <c r="A19" i="1"/>
  <c r="A15" i="1"/>
  <c r="A11" i="1"/>
</calcChain>
</file>

<file path=xl/sharedStrings.xml><?xml version="1.0" encoding="utf-8"?>
<sst xmlns="http://schemas.openxmlformats.org/spreadsheetml/2006/main" count="325" uniqueCount="149">
  <si>
    <t>TARİH</t>
  </si>
  <si>
    <t>KAHVALTI</t>
  </si>
  <si>
    <t>ÖĞLE</t>
  </si>
  <si>
    <t>AKŞAM</t>
  </si>
  <si>
    <t>DİYET YEMEK(ÖĞLE)</t>
  </si>
  <si>
    <t>DİYET YEMEK(AKŞAM)</t>
  </si>
  <si>
    <t>YAYLA ÇORBA</t>
  </si>
  <si>
    <t>ŞEHRİYE ÇORBA</t>
  </si>
  <si>
    <t>SEBZE ÇORBA</t>
  </si>
  <si>
    <t xml:space="preserve"> </t>
  </si>
  <si>
    <t>ÇAY</t>
  </si>
  <si>
    <t>Y.ZEYTİN</t>
  </si>
  <si>
    <t>FINDIK EZMESİ</t>
  </si>
  <si>
    <t>KAŞAR PEYNİR</t>
  </si>
  <si>
    <t>REÇEL-TEREYAĞ</t>
  </si>
  <si>
    <t>S.ZEYTİN</t>
  </si>
  <si>
    <t>SÜT</t>
  </si>
  <si>
    <t>YUMURTA</t>
  </si>
  <si>
    <t>TAHİN PEKMEZ</t>
  </si>
  <si>
    <t>SÖĞÜŞ SALATA</t>
  </si>
  <si>
    <t>ÜÇGEN PEYNİR</t>
  </si>
  <si>
    <t>BAL-TEREYAĞ</t>
  </si>
  <si>
    <t>BEYAZ PEYNİR</t>
  </si>
  <si>
    <t>S. ZEYTİN</t>
  </si>
  <si>
    <t xml:space="preserve">ÇAY </t>
  </si>
  <si>
    <t>DESTEK VE KALİTE HİZMETLERİ MÜDÜRÜ</t>
  </si>
  <si>
    <t>ÇARŞAMBA</t>
  </si>
  <si>
    <t>PERŞEMBE</t>
  </si>
  <si>
    <t>CUMA</t>
  </si>
  <si>
    <t>CUMARTESİ</t>
  </si>
  <si>
    <t>PAZAR</t>
  </si>
  <si>
    <t>PAZARTESİ</t>
  </si>
  <si>
    <t>SALI</t>
  </si>
  <si>
    <t>İsmail SAVURAT</t>
  </si>
  <si>
    <t>KREM PEYNİR</t>
  </si>
  <si>
    <t>Zeliha Sevde TEK</t>
  </si>
  <si>
    <t>Nurcan AĞAN</t>
  </si>
  <si>
    <t>Hülya TÜRENGÜL</t>
  </si>
  <si>
    <t>SABAH</t>
  </si>
  <si>
    <t>Zeynep KOCA</t>
  </si>
  <si>
    <t>KAYSERİ TAVA</t>
  </si>
  <si>
    <t>MENEKŞE SALATA</t>
  </si>
  <si>
    <t>PÜRELİ KEBAP</t>
  </si>
  <si>
    <t>HAVUÇ TARATOR</t>
  </si>
  <si>
    <t>TOYGA ÇORBA</t>
  </si>
  <si>
    <t>PİRİNÇ PİLAVI</t>
  </si>
  <si>
    <t>HAYDARİ</t>
  </si>
  <si>
    <t>ŞEHRİYELİ GÜVEÇ</t>
  </si>
  <si>
    <t>EZOGELİN ÇORBA</t>
  </si>
  <si>
    <t>MEVSİM SALATA</t>
  </si>
  <si>
    <t>KROTONLU DOMATES ÇORBA</t>
  </si>
  <si>
    <t>CACIK</t>
  </si>
  <si>
    <t>TAS KEBABI</t>
  </si>
  <si>
    <t>SEBZE GRATEN</t>
  </si>
  <si>
    <t>KÖYLÜM ÇORBA</t>
  </si>
  <si>
    <t>YOĞURT</t>
  </si>
  <si>
    <t>ETLİ NOHUT</t>
  </si>
  <si>
    <t>MERCİMEK ÇORBA</t>
  </si>
  <si>
    <t>AYRAN</t>
  </si>
  <si>
    <t>ELMA</t>
  </si>
  <si>
    <t>MENGEN MUSAKKA</t>
  </si>
  <si>
    <t>PORTAKAL</t>
  </si>
  <si>
    <t>PEYNİRLİ MAKARNA</t>
  </si>
  <si>
    <t>KIYMALI ISPANAK-YOĞURT</t>
  </si>
  <si>
    <t>FIRIN MAKARNA</t>
  </si>
  <si>
    <t>ŞAKŞUKA</t>
  </si>
  <si>
    <t>ETLİ MANTI-YOĞURT</t>
  </si>
  <si>
    <t>MISIRLI PİRİNÇ PİLAVI</t>
  </si>
  <si>
    <t>ŞEHRİYELİ PİRİNÇ PİLAVI</t>
  </si>
  <si>
    <t>TRİLİÇE</t>
  </si>
  <si>
    <t>KARIŞIK TURŞU</t>
  </si>
  <si>
    <t>KAKAOLU FINDIK KREMASI</t>
  </si>
  <si>
    <t>ETLİ KURU FASÜLYE</t>
  </si>
  <si>
    <t>SOSLU SPAGETTİ</t>
  </si>
  <si>
    <t>PATLICAN MUSAKKA</t>
  </si>
  <si>
    <t>DOM. BİB. BULGUR PİLAVI</t>
  </si>
  <si>
    <t>KISIR</t>
  </si>
  <si>
    <t>PEYNİRLİ GÜL BÖREĞİ</t>
  </si>
  <si>
    <t>PORTAKALLI REVANİ</t>
  </si>
  <si>
    <t>ETLİ PATATES</t>
  </si>
  <si>
    <t>FISTIKLI İRMİK HELVASI</t>
  </si>
  <si>
    <t>2023 ARALIK AYI YEMEK LİSTESİ</t>
  </si>
  <si>
    <t>TARHANA ÇORBA</t>
  </si>
  <si>
    <t>TAVUK FAJİTA-KÜP PATATES</t>
  </si>
  <si>
    <t>NOHUTLU  TOPALAK KÖFTE</t>
  </si>
  <si>
    <t>ARMUT</t>
  </si>
  <si>
    <t>TEPSİ KEBABI-BULGUR PİLAVI</t>
  </si>
  <si>
    <t xml:space="preserve">MENEKŞE SALATA </t>
  </si>
  <si>
    <t>ETLİ TÜRLÜ</t>
  </si>
  <si>
    <t>PEYNİRLİ ERİŞTE</t>
  </si>
  <si>
    <t>TAVUK KAVURMA</t>
  </si>
  <si>
    <t>HAMBURGER KÖFTE- KÜP PATATES</t>
  </si>
  <si>
    <t>MAHLUTA ÇORBA</t>
  </si>
  <si>
    <t>TULUMBA</t>
  </si>
  <si>
    <t xml:space="preserve">          ÇÖKERTME KEBABI</t>
  </si>
  <si>
    <t>KIYMALI KARNABAHAR</t>
  </si>
  <si>
    <t>TABULE</t>
  </si>
  <si>
    <t xml:space="preserve">MISIRLI AKDENİZ SALATA </t>
  </si>
  <si>
    <t>İÇLİ KÖFTE(NANE -DEREOTU- MARUL)</t>
  </si>
  <si>
    <t>ZYT. BARBUNYA</t>
  </si>
  <si>
    <t>KREMALI ŞEHRİYE ÇORBA</t>
  </si>
  <si>
    <t xml:space="preserve"> FIRINDA SEBZELİ TAVUK BUT</t>
  </si>
  <si>
    <t>TERBİYELİ KÖYLÜM ÇORBA</t>
  </si>
  <si>
    <t>ARPA ŞEHRİYE PİLAVI</t>
  </si>
  <si>
    <t>ETLİ TAZE FASULYE</t>
  </si>
  <si>
    <t>ÇİN USULÜ TAVUK- KÜP PATATES</t>
  </si>
  <si>
    <t>ETLİ KURU FASULYE</t>
  </si>
  <si>
    <t>NOHUTLU PİLAV ÜSTÜ TAVUK</t>
  </si>
  <si>
    <t>PİRİNÇ ÇORBA</t>
  </si>
  <si>
    <t>KIYMA SOTE</t>
  </si>
  <si>
    <t>SALATA-YOĞURT</t>
  </si>
  <si>
    <t>DOMATES ÇORBA</t>
  </si>
  <si>
    <t>FIRIN KÖFTE</t>
  </si>
  <si>
    <t>FIRIN TAVUK</t>
  </si>
  <si>
    <t>TAVUK ÇORBA</t>
  </si>
  <si>
    <t>FIRINDA TAVUK PİRZOLA</t>
  </si>
  <si>
    <t>ET SOTE</t>
  </si>
  <si>
    <t>ZYT.PIRASA</t>
  </si>
  <si>
    <t>TAVUK HAŞLAMA</t>
  </si>
  <si>
    <t>KARIŞIK IZGARA</t>
  </si>
  <si>
    <t>SULU KÖFTE</t>
  </si>
  <si>
    <t>ET KAVURMA</t>
  </si>
  <si>
    <t>ET HAŞLAMA</t>
  </si>
  <si>
    <t>FIRINDA TAVUK FAJİTA</t>
  </si>
  <si>
    <t>IZGARA KÖFTE</t>
  </si>
  <si>
    <t>TAVUK SOTE</t>
  </si>
  <si>
    <t>ZYT.KABAK</t>
  </si>
  <si>
    <t>MOR KUSKUS SALATA</t>
  </si>
  <si>
    <t>MİLFÖY KÖFTE-BULGUR PİLAVI</t>
  </si>
  <si>
    <t>SALÇALI TAVUK ÇORBA</t>
  </si>
  <si>
    <t>MANDALİNA</t>
  </si>
  <si>
    <t>KR.ŞEHRİYE ÇORBA</t>
  </si>
  <si>
    <t>FIRINDA SEBZELİ TAVUK</t>
  </si>
  <si>
    <t>SAC KAVURMA-BULGUR PİLAVI</t>
  </si>
  <si>
    <t>ERKAN DOĞAN</t>
  </si>
  <si>
    <t>NERGİZ SEVİNÇ</t>
  </si>
  <si>
    <t>EMİNE ELİEYİOĞLU</t>
  </si>
  <si>
    <t>Zehra KOYUNCU</t>
  </si>
  <si>
    <t xml:space="preserve"> BAŞHEKİM </t>
  </si>
  <si>
    <t>BAŞHEKİM YARDIMCISI</t>
  </si>
  <si>
    <t>DİYETİSYEN</t>
  </si>
  <si>
    <t>Şeyma BAŞKAYA</t>
  </si>
  <si>
    <t>ZYT.FASULYE</t>
  </si>
  <si>
    <t>ZYT.TÜRLÜ</t>
  </si>
  <si>
    <t>ZYT.BEZELYE</t>
  </si>
  <si>
    <t>ZYT.BROKOLİ</t>
  </si>
  <si>
    <t>ZYT.ISPANAK</t>
  </si>
  <si>
    <t>ZYT.FIRIN PATLICAN</t>
  </si>
  <si>
    <t>TERBİYELİ KÖFTE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</si>
</sst>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4"/>
      <color theme="1"/>
      <name val="Calibri"/>
      <family val="2"/>
      <charset val="162"/>
    </font>
    <font>
      <b/>
      <sz val="18"/>
      <color theme="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name val="Calibri"/>
      <family val="2"/>
      <charset val="162"/>
      <scheme val="minor"/>
    </font>
    <font>
      <b/>
      <sz val="12"/>
      <color theme="1"/>
      <name val="Calibri"/>
      <family val="2"/>
      <charset val="162"/>
    </font>
    <font>
      <b/>
      <sz val="16"/>
      <color theme="1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" fillId="0" borderId="0" xfId="0" applyFont="1" applyAlignment="1"/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shrinkToFit="1"/>
    </xf>
    <xf numFmtId="0" fontId="4" fillId="0" borderId="14" xfId="1" applyFont="1" applyBorder="1" applyAlignment="1">
      <alignment horizontal="center"/>
    </xf>
    <xf numFmtId="0" fontId="2" fillId="0" borderId="5" xfId="0" applyFont="1" applyBorder="1" applyAlignment="1">
      <alignment horizontal="center" vertical="top" shrinkToFit="1"/>
    </xf>
    <xf numFmtId="0" fontId="4" fillId="0" borderId="15" xfId="1" applyFont="1" applyBorder="1" applyAlignment="1">
      <alignment horizontal="center"/>
    </xf>
    <xf numFmtId="0" fontId="2" fillId="0" borderId="8" xfId="0" applyFont="1" applyBorder="1" applyAlignment="1">
      <alignment horizontal="center" vertical="top" shrinkToFit="1"/>
    </xf>
    <xf numFmtId="0" fontId="2" fillId="0" borderId="7" xfId="0" applyFont="1" applyBorder="1" applyAlignment="1">
      <alignment horizontal="center" vertical="top" shrinkToFit="1"/>
    </xf>
    <xf numFmtId="0" fontId="4" fillId="0" borderId="20" xfId="1" applyFont="1" applyBorder="1" applyAlignment="1">
      <alignment horizontal="center" shrinkToFit="1"/>
    </xf>
    <xf numFmtId="0" fontId="4" fillId="0" borderId="20" xfId="1" applyFont="1" applyBorder="1" applyAlignment="1">
      <alignment horizontal="center" vertical="top" shrinkToFit="1"/>
    </xf>
    <xf numFmtId="0" fontId="4" fillId="0" borderId="16" xfId="1" applyFont="1" applyBorder="1" applyAlignment="1">
      <alignment horizontal="center"/>
    </xf>
    <xf numFmtId="0" fontId="2" fillId="0" borderId="10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shrinkToFit="1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8" xfId="1" applyFont="1" applyBorder="1" applyAlignment="1">
      <alignment horizontal="center" shrinkToFit="1"/>
    </xf>
    <xf numFmtId="0" fontId="4" fillId="0" borderId="19" xfId="1" applyFont="1" applyBorder="1" applyAlignment="1">
      <alignment horizontal="center"/>
    </xf>
    <xf numFmtId="0" fontId="2" fillId="0" borderId="12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4" fillId="0" borderId="5" xfId="1" applyFont="1" applyBorder="1" applyAlignment="1">
      <alignment horizontal="center" shrinkToFit="1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top" shrinkToFit="1"/>
    </xf>
    <xf numFmtId="0" fontId="4" fillId="0" borderId="7" xfId="1" applyFont="1" applyBorder="1" applyAlignment="1">
      <alignment horizontal="center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/>
    <xf numFmtId="0" fontId="4" fillId="0" borderId="9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0" applyFont="1" applyAlignment="1">
      <alignment shrinkToFit="1"/>
    </xf>
    <xf numFmtId="0" fontId="2" fillId="0" borderId="5" xfId="0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6" fillId="0" borderId="9" xfId="0" applyFont="1" applyBorder="1" applyAlignment="1">
      <alignment horizontal="center" vertical="top" shrinkToFit="1"/>
    </xf>
    <xf numFmtId="1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/>
    <xf numFmtId="0" fontId="6" fillId="0" borderId="7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/>
    </xf>
    <xf numFmtId="0" fontId="4" fillId="0" borderId="0" xfId="1" applyFont="1" applyAlignment="1">
      <alignment horizontal="center" vertical="center" shrinkToFit="1"/>
    </xf>
    <xf numFmtId="164" fontId="2" fillId="0" borderId="8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top" shrinkToFit="1"/>
    </xf>
    <xf numFmtId="0" fontId="6" fillId="0" borderId="5" xfId="0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shrinkToFit="1"/>
    </xf>
    <xf numFmtId="0" fontId="2" fillId="2" borderId="7" xfId="0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shrinkToFi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5" xfId="0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2" fillId="0" borderId="26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vertical="top" shrinkToFit="1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4" fillId="0" borderId="0" xfId="1" applyFont="1" applyBorder="1" applyAlignment="1">
      <alignment horizontal="center" shrinkToFit="1"/>
    </xf>
    <xf numFmtId="0" fontId="4" fillId="0" borderId="0" xfId="1" applyFont="1" applyBorder="1" applyAlignment="1">
      <alignment horizontal="center" vertical="top" shrinkToFit="1"/>
    </xf>
    <xf numFmtId="0" fontId="4" fillId="0" borderId="10" xfId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1" applyFont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4" fillId="0" borderId="0" xfId="1" applyFont="1" applyAlignment="1">
      <alignment horizontal="right" shrinkToFit="1"/>
    </xf>
    <xf numFmtId="0" fontId="4" fillId="0" borderId="0" xfId="1" applyFont="1" applyAlignment="1">
      <alignment horizontal="center" vertical="top" shrinkToFit="1"/>
    </xf>
    <xf numFmtId="0" fontId="2" fillId="0" borderId="0" xfId="0" applyFont="1" applyAlignment="1">
      <alignment horizontal="center" shrinkToFit="1"/>
    </xf>
    <xf numFmtId="0" fontId="4" fillId="0" borderId="29" xfId="1" applyFont="1" applyBorder="1" applyAlignment="1">
      <alignment horizontal="center" shrinkToFit="1"/>
    </xf>
    <xf numFmtId="0" fontId="4" fillId="0" borderId="30" xfId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4" fillId="0" borderId="32" xfId="1" applyFont="1" applyBorder="1" applyAlignment="1">
      <alignment horizontal="center" shrinkToFit="1"/>
    </xf>
    <xf numFmtId="0" fontId="4" fillId="0" borderId="17" xfId="1" applyFont="1" applyBorder="1" applyAlignment="1">
      <alignment horizontal="center" shrinkToFit="1"/>
    </xf>
    <xf numFmtId="0" fontId="4" fillId="0" borderId="30" xfId="1" applyFont="1" applyBorder="1" applyAlignment="1">
      <alignment horizontal="center" vertical="top" shrinkToFit="1"/>
    </xf>
    <xf numFmtId="0" fontId="4" fillId="0" borderId="28" xfId="1" applyFont="1" applyBorder="1" applyAlignment="1">
      <alignment horizontal="center" shrinkToFit="1"/>
    </xf>
    <xf numFmtId="0" fontId="4" fillId="0" borderId="31" xfId="1" applyFont="1" applyBorder="1" applyAlignment="1">
      <alignment horizontal="center" vertical="top" shrinkToFit="1"/>
    </xf>
    <xf numFmtId="0" fontId="4" fillId="0" borderId="33" xfId="1" applyFont="1" applyBorder="1" applyAlignment="1">
      <alignment horizontal="center" shrinkToFit="1"/>
    </xf>
    <xf numFmtId="0" fontId="4" fillId="0" borderId="34" xfId="1" applyFont="1" applyBorder="1" applyAlignment="1">
      <alignment horizontal="center" shrinkToFit="1"/>
    </xf>
    <xf numFmtId="0" fontId="4" fillId="0" borderId="33" xfId="1" applyFont="1" applyBorder="1" applyAlignment="1">
      <alignment horizontal="center" vertical="top" shrinkToFit="1"/>
    </xf>
    <xf numFmtId="0" fontId="4" fillId="0" borderId="7" xfId="1" applyFont="1" applyBorder="1" applyAlignment="1">
      <alignment horizontal="center" vertical="top" shrinkToFit="1"/>
    </xf>
    <xf numFmtId="0" fontId="2" fillId="0" borderId="8" xfId="0" applyFont="1" applyBorder="1" applyAlignment="1">
      <alignment horizontal="center" shrinkToFit="1"/>
    </xf>
    <xf numFmtId="0" fontId="4" fillId="0" borderId="35" xfId="1" applyFont="1" applyBorder="1" applyAlignment="1">
      <alignment horizontal="center" shrinkToFit="1"/>
    </xf>
    <xf numFmtId="0" fontId="4" fillId="0" borderId="36" xfId="1" applyFont="1" applyBorder="1" applyAlignment="1">
      <alignment horizontal="center" shrinkToFi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="120" zoomScaleNormal="120" zoomScaleSheetLayoutView="100" workbookViewId="0">
      <selection activeCell="E3" sqref="E3:F64"/>
    </sheetView>
  </sheetViews>
  <sheetFormatPr defaultColWidth="9.140625" defaultRowHeight="16.5" customHeight="1" x14ac:dyDescent="0.3"/>
  <cols>
    <col min="1" max="1" width="17.7109375" style="1" customWidth="1"/>
    <col min="2" max="2" width="19.42578125" style="1" bestFit="1" customWidth="1"/>
    <col min="3" max="3" width="33" style="1" customWidth="1"/>
    <col min="4" max="4" width="37.28515625" style="21" customWidth="1"/>
    <col min="5" max="6" width="30.7109375" style="35" customWidth="1"/>
    <col min="7" max="16384" width="9.140625" style="1"/>
  </cols>
  <sheetData>
    <row r="1" spans="1:6" ht="24.75" customHeight="1" thickBot="1" x14ac:dyDescent="0.4">
      <c r="A1" s="97" t="s">
        <v>81</v>
      </c>
      <c r="B1" s="98"/>
      <c r="C1" s="98"/>
      <c r="D1" s="98"/>
      <c r="E1" s="98"/>
      <c r="F1" s="99"/>
    </row>
    <row r="2" spans="1:6" ht="16.5" customHeight="1" thickBot="1" x14ac:dyDescent="0.35">
      <c r="A2" s="25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6.5" customHeight="1" thickBot="1" x14ac:dyDescent="0.35">
      <c r="A3" s="41">
        <v>45261</v>
      </c>
      <c r="B3" s="5" t="s">
        <v>10</v>
      </c>
      <c r="C3" s="36" t="s">
        <v>7</v>
      </c>
      <c r="D3" s="65" t="s">
        <v>50</v>
      </c>
      <c r="E3" s="10" t="s">
        <v>7</v>
      </c>
      <c r="F3" s="105" t="s">
        <v>108</v>
      </c>
    </row>
    <row r="4" spans="1:6" ht="16.5" customHeight="1" x14ac:dyDescent="0.3">
      <c r="A4" s="51" t="s">
        <v>28</v>
      </c>
      <c r="B4" s="7" t="s">
        <v>22</v>
      </c>
      <c r="C4" s="3" t="s">
        <v>53</v>
      </c>
      <c r="D4" s="9" t="s">
        <v>47</v>
      </c>
      <c r="E4" s="10" t="s">
        <v>122</v>
      </c>
      <c r="F4" s="106" t="s">
        <v>123</v>
      </c>
    </row>
    <row r="5" spans="1:6" ht="16.5" customHeight="1" x14ac:dyDescent="0.3">
      <c r="A5" s="43"/>
      <c r="B5" s="7" t="s">
        <v>15</v>
      </c>
      <c r="C5" s="3" t="s">
        <v>69</v>
      </c>
      <c r="D5" s="9" t="s">
        <v>49</v>
      </c>
      <c r="E5" s="107" t="s">
        <v>142</v>
      </c>
      <c r="F5" s="108" t="s">
        <v>126</v>
      </c>
    </row>
    <row r="6" spans="1:6" ht="15.6" customHeight="1" thickBot="1" x14ac:dyDescent="0.35">
      <c r="A6" s="43"/>
      <c r="B6" s="12" t="s">
        <v>18</v>
      </c>
      <c r="C6" s="14"/>
      <c r="D6" s="14"/>
      <c r="E6" s="95" t="s">
        <v>110</v>
      </c>
      <c r="F6" s="109" t="s">
        <v>110</v>
      </c>
    </row>
    <row r="7" spans="1:6" ht="16.5" customHeight="1" x14ac:dyDescent="0.3">
      <c r="A7" s="41">
        <f>A3+1</f>
        <v>45262</v>
      </c>
      <c r="B7" s="54" t="s">
        <v>10</v>
      </c>
      <c r="C7" s="74" t="s">
        <v>83</v>
      </c>
      <c r="D7" s="36" t="s">
        <v>84</v>
      </c>
      <c r="E7" s="110" t="s">
        <v>111</v>
      </c>
      <c r="F7" s="106" t="s">
        <v>131</v>
      </c>
    </row>
    <row r="8" spans="1:6" ht="16.5" customHeight="1" x14ac:dyDescent="0.3">
      <c r="A8" s="51" t="s">
        <v>29</v>
      </c>
      <c r="B8" s="7" t="s">
        <v>34</v>
      </c>
      <c r="C8" s="75" t="s">
        <v>73</v>
      </c>
      <c r="D8" s="3" t="s">
        <v>45</v>
      </c>
      <c r="E8" s="17" t="s">
        <v>112</v>
      </c>
      <c r="F8" s="106" t="s">
        <v>109</v>
      </c>
    </row>
    <row r="9" spans="1:6" ht="16.5" customHeight="1" x14ac:dyDescent="0.3">
      <c r="A9" s="43"/>
      <c r="B9" s="7" t="s">
        <v>14</v>
      </c>
      <c r="C9" s="75" t="s">
        <v>55</v>
      </c>
      <c r="D9" s="3" t="s">
        <v>130</v>
      </c>
      <c r="E9" s="107" t="s">
        <v>143</v>
      </c>
      <c r="F9" s="108" t="s">
        <v>144</v>
      </c>
    </row>
    <row r="10" spans="1:6" ht="16.5" customHeight="1" thickBot="1" x14ac:dyDescent="0.35">
      <c r="A10" s="43"/>
      <c r="B10" s="12" t="s">
        <v>11</v>
      </c>
      <c r="C10" s="90"/>
      <c r="D10" s="4"/>
      <c r="E10" s="95" t="s">
        <v>110</v>
      </c>
      <c r="F10" s="109" t="s">
        <v>110</v>
      </c>
    </row>
    <row r="11" spans="1:6" ht="16.5" customHeight="1" x14ac:dyDescent="0.3">
      <c r="A11" s="41">
        <f>A3+2</f>
        <v>45263</v>
      </c>
      <c r="B11" s="54" t="s">
        <v>10</v>
      </c>
      <c r="C11" s="91" t="s">
        <v>8</v>
      </c>
      <c r="D11" s="88" t="s">
        <v>88</v>
      </c>
      <c r="E11" s="10" t="s">
        <v>108</v>
      </c>
      <c r="F11" s="106" t="s">
        <v>8</v>
      </c>
    </row>
    <row r="12" spans="1:6" ht="16.5" customHeight="1" x14ac:dyDescent="0.3">
      <c r="A12" s="42" t="s">
        <v>30</v>
      </c>
      <c r="B12" s="7" t="s">
        <v>13</v>
      </c>
      <c r="C12" s="89" t="s">
        <v>86</v>
      </c>
      <c r="D12" s="76" t="s">
        <v>89</v>
      </c>
      <c r="E12" s="11" t="s">
        <v>118</v>
      </c>
      <c r="F12" s="111" t="s">
        <v>121</v>
      </c>
    </row>
    <row r="13" spans="1:6" ht="16.5" customHeight="1" x14ac:dyDescent="0.3">
      <c r="A13" s="43"/>
      <c r="B13" s="7" t="s">
        <v>15</v>
      </c>
      <c r="C13" s="78" t="s">
        <v>87</v>
      </c>
      <c r="D13" s="19" t="s">
        <v>46</v>
      </c>
      <c r="E13" s="107" t="s">
        <v>117</v>
      </c>
      <c r="F13" s="108" t="s">
        <v>145</v>
      </c>
    </row>
    <row r="14" spans="1:6" ht="16.5" customHeight="1" thickBot="1" x14ac:dyDescent="0.35">
      <c r="A14" s="43"/>
      <c r="B14" s="69" t="s">
        <v>71</v>
      </c>
      <c r="C14" s="79"/>
      <c r="D14" s="20"/>
      <c r="E14" s="95" t="s">
        <v>110</v>
      </c>
      <c r="F14" s="109" t="s">
        <v>110</v>
      </c>
    </row>
    <row r="15" spans="1:6" ht="16.5" customHeight="1" x14ac:dyDescent="0.3">
      <c r="A15" s="41">
        <f>A3+3</f>
        <v>45264</v>
      </c>
      <c r="B15" s="15" t="s">
        <v>10</v>
      </c>
      <c r="C15" s="8" t="s">
        <v>72</v>
      </c>
      <c r="D15" s="6" t="s">
        <v>54</v>
      </c>
      <c r="E15" s="23" t="s">
        <v>114</v>
      </c>
      <c r="F15" s="112" t="s">
        <v>6</v>
      </c>
    </row>
    <row r="16" spans="1:6" ht="16.5" customHeight="1" x14ac:dyDescent="0.3">
      <c r="A16" s="44" t="s">
        <v>31</v>
      </c>
      <c r="B16" s="16" t="s">
        <v>17</v>
      </c>
      <c r="C16" s="70" t="s">
        <v>67</v>
      </c>
      <c r="D16" s="9" t="s">
        <v>90</v>
      </c>
      <c r="E16" s="57" t="s">
        <v>109</v>
      </c>
      <c r="F16" s="113" t="s">
        <v>120</v>
      </c>
    </row>
    <row r="17" spans="1:6" ht="16.5" customHeight="1" x14ac:dyDescent="0.3">
      <c r="A17" s="43"/>
      <c r="B17" s="16" t="s">
        <v>11</v>
      </c>
      <c r="C17" s="8" t="s">
        <v>70</v>
      </c>
      <c r="D17" s="21" t="s">
        <v>127</v>
      </c>
      <c r="E17" s="107" t="s">
        <v>146</v>
      </c>
      <c r="F17" s="108" t="s">
        <v>142</v>
      </c>
    </row>
    <row r="18" spans="1:6" ht="16.5" customHeight="1" thickBot="1" x14ac:dyDescent="0.35">
      <c r="A18" s="43"/>
      <c r="B18" s="18" t="s">
        <v>19</v>
      </c>
      <c r="C18" s="13"/>
      <c r="D18" s="9"/>
      <c r="E18" s="95" t="s">
        <v>110</v>
      </c>
      <c r="F18" s="109" t="s">
        <v>110</v>
      </c>
    </row>
    <row r="19" spans="1:6" ht="16.5" customHeight="1" x14ac:dyDescent="0.3">
      <c r="A19" s="41">
        <f>A3+4</f>
        <v>45265</v>
      </c>
      <c r="B19" s="15" t="s">
        <v>10</v>
      </c>
      <c r="C19" s="8" t="s">
        <v>92</v>
      </c>
      <c r="D19" s="77" t="s">
        <v>60</v>
      </c>
      <c r="E19" s="114" t="s">
        <v>8</v>
      </c>
      <c r="F19" s="115" t="s">
        <v>111</v>
      </c>
    </row>
    <row r="20" spans="1:6" ht="16.5" customHeight="1" x14ac:dyDescent="0.3">
      <c r="A20" s="42" t="s">
        <v>32</v>
      </c>
      <c r="B20" s="16" t="s">
        <v>20</v>
      </c>
      <c r="C20" s="86" t="s">
        <v>91</v>
      </c>
      <c r="D20" s="78" t="s">
        <v>75</v>
      </c>
      <c r="E20" s="116" t="s">
        <v>116</v>
      </c>
      <c r="F20" s="111" t="s">
        <v>113</v>
      </c>
    </row>
    <row r="21" spans="1:6" ht="16.5" customHeight="1" x14ac:dyDescent="0.3">
      <c r="A21" s="43"/>
      <c r="B21" s="16" t="s">
        <v>21</v>
      </c>
      <c r="C21" s="70" t="s">
        <v>58</v>
      </c>
      <c r="D21" s="56" t="s">
        <v>78</v>
      </c>
      <c r="E21" s="107" t="s">
        <v>144</v>
      </c>
      <c r="F21" s="108" t="s">
        <v>143</v>
      </c>
    </row>
    <row r="22" spans="1:6" ht="16.5" customHeight="1" thickBot="1" x14ac:dyDescent="0.35">
      <c r="A22" s="43"/>
      <c r="B22" s="18" t="s">
        <v>19</v>
      </c>
      <c r="C22" s="8"/>
      <c r="D22" s="80"/>
      <c r="E22" s="95" t="s">
        <v>110</v>
      </c>
      <c r="F22" s="109" t="s">
        <v>110</v>
      </c>
    </row>
    <row r="23" spans="1:6" ht="16.5" customHeight="1" x14ac:dyDescent="0.3">
      <c r="A23" s="41">
        <f>A3+5</f>
        <v>45266</v>
      </c>
      <c r="B23" s="15" t="s">
        <v>16</v>
      </c>
      <c r="C23" s="9" t="s">
        <v>82</v>
      </c>
      <c r="D23" s="9" t="s">
        <v>56</v>
      </c>
      <c r="E23" s="17" t="s">
        <v>131</v>
      </c>
      <c r="F23" s="106" t="s">
        <v>108</v>
      </c>
    </row>
    <row r="24" spans="1:6" ht="16.5" customHeight="1" x14ac:dyDescent="0.3">
      <c r="A24" s="42" t="s">
        <v>26</v>
      </c>
      <c r="B24" s="16" t="s">
        <v>22</v>
      </c>
      <c r="C24" s="1" t="s">
        <v>94</v>
      </c>
      <c r="D24" s="9" t="s">
        <v>68</v>
      </c>
      <c r="E24" s="17" t="s">
        <v>124</v>
      </c>
      <c r="F24" s="106" t="s">
        <v>109</v>
      </c>
    </row>
    <row r="25" spans="1:6" ht="16.5" customHeight="1" x14ac:dyDescent="0.3">
      <c r="A25" s="43"/>
      <c r="B25" s="16" t="s">
        <v>15</v>
      </c>
      <c r="C25" s="71" t="s">
        <v>61</v>
      </c>
      <c r="D25" s="9" t="s">
        <v>49</v>
      </c>
      <c r="E25" s="107" t="s">
        <v>147</v>
      </c>
      <c r="F25" s="108" t="s">
        <v>117</v>
      </c>
    </row>
    <row r="26" spans="1:6" ht="16.5" customHeight="1" thickBot="1" x14ac:dyDescent="0.35">
      <c r="A26" s="43"/>
      <c r="B26" s="69" t="s">
        <v>71</v>
      </c>
      <c r="C26" s="14"/>
      <c r="D26" s="9"/>
      <c r="E26" s="95" t="s">
        <v>110</v>
      </c>
      <c r="F26" s="109" t="s">
        <v>110</v>
      </c>
    </row>
    <row r="27" spans="1:6" ht="16.5" customHeight="1" thickBot="1" x14ac:dyDescent="0.35">
      <c r="A27" s="41">
        <f>A3+6</f>
        <v>45267</v>
      </c>
      <c r="B27" s="15" t="s">
        <v>10</v>
      </c>
      <c r="C27" s="63" t="s">
        <v>95</v>
      </c>
      <c r="D27" s="6" t="s">
        <v>6</v>
      </c>
      <c r="E27" s="10" t="s">
        <v>111</v>
      </c>
      <c r="F27" s="106" t="s">
        <v>114</v>
      </c>
    </row>
    <row r="28" spans="1:6" ht="16.5" customHeight="1" x14ac:dyDescent="0.3">
      <c r="A28" s="42" t="s">
        <v>27</v>
      </c>
      <c r="B28" s="16" t="s">
        <v>13</v>
      </c>
      <c r="C28" s="6" t="s">
        <v>62</v>
      </c>
      <c r="D28" s="9" t="s">
        <v>42</v>
      </c>
      <c r="E28" s="11" t="s">
        <v>125</v>
      </c>
      <c r="F28" s="111" t="s">
        <v>122</v>
      </c>
    </row>
    <row r="29" spans="1:6" ht="16.5" customHeight="1" x14ac:dyDescent="0.3">
      <c r="A29" s="43"/>
      <c r="B29" s="16" t="s">
        <v>18</v>
      </c>
      <c r="C29" s="71" t="s">
        <v>93</v>
      </c>
      <c r="D29" s="9" t="s">
        <v>96</v>
      </c>
      <c r="E29" s="107" t="s">
        <v>145</v>
      </c>
      <c r="F29" s="108" t="s">
        <v>146</v>
      </c>
    </row>
    <row r="30" spans="1:6" ht="16.5" customHeight="1" thickBot="1" x14ac:dyDescent="0.35">
      <c r="A30" s="45"/>
      <c r="B30" s="18" t="s">
        <v>23</v>
      </c>
      <c r="C30" s="14"/>
      <c r="D30" s="40"/>
      <c r="E30" s="95" t="s">
        <v>110</v>
      </c>
      <c r="F30" s="109" t="s">
        <v>110</v>
      </c>
    </row>
    <row r="31" spans="1:6" ht="16.5" customHeight="1" thickBot="1" x14ac:dyDescent="0.4">
      <c r="A31" s="25" t="s">
        <v>0</v>
      </c>
      <c r="B31" s="26" t="s">
        <v>1</v>
      </c>
      <c r="C31" s="68" t="s">
        <v>38</v>
      </c>
      <c r="D31" s="25" t="s">
        <v>3</v>
      </c>
      <c r="E31" s="4" t="s">
        <v>4</v>
      </c>
      <c r="F31" s="4" t="s">
        <v>5</v>
      </c>
    </row>
    <row r="32" spans="1:6" ht="16.5" customHeight="1" x14ac:dyDescent="0.3">
      <c r="A32" s="41">
        <f>A3+7</f>
        <v>45268</v>
      </c>
      <c r="B32" s="27" t="s">
        <v>10</v>
      </c>
      <c r="C32" s="28" t="s">
        <v>57</v>
      </c>
      <c r="D32" s="6" t="s">
        <v>100</v>
      </c>
      <c r="E32" s="22" t="s">
        <v>6</v>
      </c>
      <c r="F32" s="112" t="s">
        <v>7</v>
      </c>
    </row>
    <row r="33" spans="1:9" ht="16.5" customHeight="1" x14ac:dyDescent="0.3">
      <c r="A33" s="3" t="s">
        <v>28</v>
      </c>
      <c r="B33" s="29" t="s">
        <v>34</v>
      </c>
      <c r="C33" s="66" t="s">
        <v>107</v>
      </c>
      <c r="D33" s="9" t="s">
        <v>98</v>
      </c>
      <c r="E33" s="117" t="s">
        <v>109</v>
      </c>
      <c r="F33" s="113" t="s">
        <v>120</v>
      </c>
    </row>
    <row r="34" spans="1:9" ht="16.5" customHeight="1" x14ac:dyDescent="0.3">
      <c r="A34" s="3"/>
      <c r="B34" s="29" t="s">
        <v>11</v>
      </c>
      <c r="C34" s="9" t="s">
        <v>97</v>
      </c>
      <c r="D34" s="9" t="s">
        <v>99</v>
      </c>
      <c r="E34" s="118" t="s">
        <v>143</v>
      </c>
      <c r="F34" s="108" t="s">
        <v>142</v>
      </c>
      <c r="G34" s="30"/>
      <c r="H34" s="30"/>
      <c r="I34" s="31"/>
    </row>
    <row r="35" spans="1:9" ht="16.5" customHeight="1" thickBot="1" x14ac:dyDescent="0.35">
      <c r="A35" s="46"/>
      <c r="B35" s="29" t="s">
        <v>12</v>
      </c>
      <c r="C35" s="9"/>
      <c r="D35" s="9"/>
      <c r="E35" s="95" t="s">
        <v>110</v>
      </c>
      <c r="F35" s="109" t="s">
        <v>110</v>
      </c>
      <c r="G35" s="30"/>
      <c r="H35" s="30"/>
      <c r="I35" s="31"/>
    </row>
    <row r="36" spans="1:9" ht="16.5" customHeight="1" x14ac:dyDescent="0.3">
      <c r="A36" s="41">
        <f>A3+8</f>
        <v>45269</v>
      </c>
      <c r="B36" s="37" t="s">
        <v>10</v>
      </c>
      <c r="C36" s="84" t="s">
        <v>129</v>
      </c>
      <c r="D36" s="59" t="s">
        <v>44</v>
      </c>
      <c r="E36" s="114" t="s">
        <v>108</v>
      </c>
      <c r="F36" s="115" t="s">
        <v>8</v>
      </c>
      <c r="G36" s="30"/>
      <c r="H36" s="30"/>
      <c r="I36" s="31"/>
    </row>
    <row r="37" spans="1:9" ht="16.5" customHeight="1" x14ac:dyDescent="0.3">
      <c r="A37" s="3" t="s">
        <v>29</v>
      </c>
      <c r="B37" s="38" t="s">
        <v>17</v>
      </c>
      <c r="C37" s="89" t="s">
        <v>128</v>
      </c>
      <c r="D37" s="76" t="s">
        <v>66</v>
      </c>
      <c r="E37" s="116" t="s">
        <v>121</v>
      </c>
      <c r="F37" s="111" t="s">
        <v>115</v>
      </c>
      <c r="G37" s="30"/>
      <c r="H37" s="30"/>
      <c r="I37" s="31"/>
    </row>
    <row r="38" spans="1:9" ht="16.5" customHeight="1" x14ac:dyDescent="0.3">
      <c r="A38" s="3"/>
      <c r="B38" s="38" t="s">
        <v>15</v>
      </c>
      <c r="C38" s="87" t="s">
        <v>59</v>
      </c>
      <c r="D38" s="76" t="s">
        <v>65</v>
      </c>
      <c r="E38" s="118" t="s">
        <v>117</v>
      </c>
      <c r="F38" s="108" t="s">
        <v>145</v>
      </c>
      <c r="G38" s="31"/>
      <c r="H38" s="31"/>
      <c r="I38" s="31"/>
    </row>
    <row r="39" spans="1:9" ht="16.5" customHeight="1" thickBot="1" x14ac:dyDescent="0.35">
      <c r="A39" s="46"/>
      <c r="B39" s="39" t="s">
        <v>14</v>
      </c>
      <c r="C39" s="8"/>
      <c r="D39" s="49"/>
      <c r="E39" s="95" t="s">
        <v>110</v>
      </c>
      <c r="F39" s="109" t="s">
        <v>110</v>
      </c>
    </row>
    <row r="40" spans="1:9" ht="16.5" customHeight="1" x14ac:dyDescent="0.3">
      <c r="A40" s="41">
        <f>A3+9</f>
        <v>45270</v>
      </c>
      <c r="B40" s="38" t="s">
        <v>10</v>
      </c>
      <c r="C40" s="81" t="s">
        <v>79</v>
      </c>
      <c r="D40" s="19" t="s">
        <v>50</v>
      </c>
      <c r="E40" s="114" t="s">
        <v>114</v>
      </c>
      <c r="F40" s="106" t="s">
        <v>111</v>
      </c>
    </row>
    <row r="41" spans="1:9" ht="16.5" customHeight="1" x14ac:dyDescent="0.3">
      <c r="A41" s="3" t="s">
        <v>30</v>
      </c>
      <c r="B41" s="38" t="s">
        <v>22</v>
      </c>
      <c r="C41" s="82" t="s">
        <v>89</v>
      </c>
      <c r="D41" s="70" t="s">
        <v>101</v>
      </c>
      <c r="E41" s="114" t="s">
        <v>148</v>
      </c>
      <c r="F41" s="106" t="s">
        <v>109</v>
      </c>
    </row>
    <row r="42" spans="1:9" ht="16.5" customHeight="1" x14ac:dyDescent="0.3">
      <c r="A42" s="3"/>
      <c r="B42" s="38" t="s">
        <v>11</v>
      </c>
      <c r="C42" s="78" t="s">
        <v>43</v>
      </c>
      <c r="D42" s="19" t="s">
        <v>76</v>
      </c>
      <c r="E42" s="118" t="s">
        <v>146</v>
      </c>
      <c r="F42" s="108" t="s">
        <v>143</v>
      </c>
    </row>
    <row r="43" spans="1:9" ht="16.5" customHeight="1" thickBot="1" x14ac:dyDescent="0.35">
      <c r="A43" s="46"/>
      <c r="B43" s="39" t="s">
        <v>19</v>
      </c>
      <c r="C43" s="80"/>
      <c r="D43" s="58"/>
      <c r="E43" s="95" t="s">
        <v>110</v>
      </c>
      <c r="F43" s="109" t="s">
        <v>110</v>
      </c>
    </row>
    <row r="44" spans="1:9" ht="16.5" customHeight="1" x14ac:dyDescent="0.3">
      <c r="A44" s="41">
        <f>A3+10</f>
        <v>45271</v>
      </c>
      <c r="B44" s="37" t="s">
        <v>10</v>
      </c>
      <c r="C44" s="70" t="s">
        <v>40</v>
      </c>
      <c r="D44" s="83" t="s">
        <v>63</v>
      </c>
      <c r="E44" s="114" t="s">
        <v>131</v>
      </c>
      <c r="F44" s="106" t="s">
        <v>108</v>
      </c>
    </row>
    <row r="45" spans="1:9" ht="16.5" customHeight="1" x14ac:dyDescent="0.3">
      <c r="A45" s="3" t="s">
        <v>31</v>
      </c>
      <c r="B45" s="38" t="s">
        <v>34</v>
      </c>
      <c r="C45" s="70" t="s">
        <v>68</v>
      </c>
      <c r="D45" s="19" t="s">
        <v>64</v>
      </c>
      <c r="E45" s="116" t="s">
        <v>118</v>
      </c>
      <c r="F45" s="111" t="s">
        <v>116</v>
      </c>
    </row>
    <row r="46" spans="1:9" ht="16.5" customHeight="1" x14ac:dyDescent="0.3">
      <c r="A46" s="3"/>
      <c r="B46" s="38" t="s">
        <v>12</v>
      </c>
      <c r="C46" s="85" t="s">
        <v>49</v>
      </c>
      <c r="D46" s="19" t="s">
        <v>80</v>
      </c>
      <c r="E46" s="118" t="s">
        <v>142</v>
      </c>
      <c r="F46" s="108" t="s">
        <v>117</v>
      </c>
    </row>
    <row r="47" spans="1:9" ht="16.5" customHeight="1" thickBot="1" x14ac:dyDescent="0.35">
      <c r="A47" s="46"/>
      <c r="B47" s="39" t="s">
        <v>15</v>
      </c>
      <c r="C47" s="80"/>
      <c r="D47" s="35"/>
      <c r="E47" s="95" t="s">
        <v>110</v>
      </c>
      <c r="F47" s="109" t="s">
        <v>110</v>
      </c>
      <c r="H47" s="1" t="s">
        <v>9</v>
      </c>
    </row>
    <row r="48" spans="1:9" ht="16.5" customHeight="1" x14ac:dyDescent="0.3">
      <c r="A48" s="41">
        <f>A3+11</f>
        <v>45272</v>
      </c>
      <c r="B48" s="27" t="s">
        <v>10</v>
      </c>
      <c r="C48" s="84" t="s">
        <v>56</v>
      </c>
      <c r="D48" s="21" t="s">
        <v>52</v>
      </c>
      <c r="E48" s="22" t="s">
        <v>111</v>
      </c>
      <c r="F48" s="112" t="s">
        <v>6</v>
      </c>
    </row>
    <row r="49" spans="1:6" ht="16.5" customHeight="1" x14ac:dyDescent="0.3">
      <c r="A49" s="3" t="s">
        <v>32</v>
      </c>
      <c r="B49" s="29" t="s">
        <v>17</v>
      </c>
      <c r="C49" s="85" t="s">
        <v>75</v>
      </c>
      <c r="D49" s="21" t="s">
        <v>103</v>
      </c>
      <c r="E49" s="117" t="s">
        <v>109</v>
      </c>
      <c r="F49" s="113" t="s">
        <v>124</v>
      </c>
    </row>
    <row r="50" spans="1:6" ht="16.5" customHeight="1" x14ac:dyDescent="0.3">
      <c r="A50" s="3"/>
      <c r="B50" s="29" t="s">
        <v>11</v>
      </c>
      <c r="C50" s="71" t="s">
        <v>58</v>
      </c>
      <c r="D50" s="21" t="s">
        <v>85</v>
      </c>
      <c r="E50" s="118" t="s">
        <v>126</v>
      </c>
      <c r="F50" s="108" t="s">
        <v>146</v>
      </c>
    </row>
    <row r="51" spans="1:6" ht="16.5" customHeight="1" thickBot="1" x14ac:dyDescent="0.35">
      <c r="A51" s="46"/>
      <c r="B51" s="32" t="s">
        <v>14</v>
      </c>
      <c r="C51" s="8"/>
      <c r="D51" s="9"/>
      <c r="E51" s="95" t="s">
        <v>110</v>
      </c>
      <c r="F51" s="109" t="s">
        <v>110</v>
      </c>
    </row>
    <row r="52" spans="1:6" ht="16.5" customHeight="1" x14ac:dyDescent="0.3">
      <c r="A52" s="41">
        <f>A3+12</f>
        <v>45273</v>
      </c>
      <c r="B52" s="37" t="s">
        <v>16</v>
      </c>
      <c r="C52" s="6" t="s">
        <v>6</v>
      </c>
      <c r="D52" s="21" t="s">
        <v>131</v>
      </c>
      <c r="E52" s="114" t="s">
        <v>8</v>
      </c>
      <c r="F52" s="106" t="s">
        <v>108</v>
      </c>
    </row>
    <row r="53" spans="1:6" ht="16.5" customHeight="1" x14ac:dyDescent="0.3">
      <c r="A53" s="3" t="s">
        <v>26</v>
      </c>
      <c r="B53" s="38" t="s">
        <v>13</v>
      </c>
      <c r="C53" s="9" t="s">
        <v>132</v>
      </c>
      <c r="D53" s="21" t="s">
        <v>104</v>
      </c>
      <c r="E53" s="116" t="s">
        <v>122</v>
      </c>
      <c r="F53" s="111" t="s">
        <v>90</v>
      </c>
    </row>
    <row r="54" spans="1:6" ht="16.5" customHeight="1" x14ac:dyDescent="0.3">
      <c r="A54" s="3"/>
      <c r="B54" s="38" t="s">
        <v>15</v>
      </c>
      <c r="C54" s="9" t="s">
        <v>96</v>
      </c>
      <c r="D54" s="21" t="s">
        <v>77</v>
      </c>
      <c r="E54" s="10" t="s">
        <v>147</v>
      </c>
      <c r="F54" s="106" t="s">
        <v>144</v>
      </c>
    </row>
    <row r="55" spans="1:6" ht="16.5" customHeight="1" thickBot="1" x14ac:dyDescent="0.35">
      <c r="A55" s="46"/>
      <c r="B55" s="39" t="s">
        <v>21</v>
      </c>
      <c r="C55" s="14"/>
      <c r="D55" s="49"/>
      <c r="E55" s="95" t="s">
        <v>110</v>
      </c>
      <c r="F55" s="109" t="s">
        <v>110</v>
      </c>
    </row>
    <row r="56" spans="1:6" ht="16.5" customHeight="1" x14ac:dyDescent="0.3">
      <c r="A56" s="41">
        <f>A3+13</f>
        <v>45274</v>
      </c>
      <c r="B56" s="27" t="s">
        <v>24</v>
      </c>
      <c r="C56" s="53" t="s">
        <v>74</v>
      </c>
      <c r="D56" s="6" t="s">
        <v>48</v>
      </c>
      <c r="E56" s="23" t="s">
        <v>111</v>
      </c>
      <c r="F56" s="119" t="s">
        <v>114</v>
      </c>
    </row>
    <row r="57" spans="1:6" ht="16.5" customHeight="1" x14ac:dyDescent="0.3">
      <c r="A57" s="3" t="s">
        <v>27</v>
      </c>
      <c r="B57" s="29" t="s">
        <v>34</v>
      </c>
      <c r="C57" s="52" t="s">
        <v>67</v>
      </c>
      <c r="D57" s="9" t="s">
        <v>133</v>
      </c>
      <c r="E57" s="24" t="s">
        <v>119</v>
      </c>
      <c r="F57" s="120" t="s">
        <v>109</v>
      </c>
    </row>
    <row r="58" spans="1:6" ht="16.5" customHeight="1" x14ac:dyDescent="0.3">
      <c r="A58" s="47"/>
      <c r="B58" s="29" t="s">
        <v>11</v>
      </c>
      <c r="C58" s="48" t="s">
        <v>51</v>
      </c>
      <c r="D58" s="9" t="s">
        <v>41</v>
      </c>
      <c r="E58" s="107" t="s">
        <v>117</v>
      </c>
      <c r="F58" s="108" t="s">
        <v>145</v>
      </c>
    </row>
    <row r="59" spans="1:6" ht="16.5" customHeight="1" thickBot="1" x14ac:dyDescent="0.35">
      <c r="A59" s="46"/>
      <c r="B59" s="32" t="s">
        <v>18</v>
      </c>
      <c r="C59" s="40"/>
      <c r="D59" s="49"/>
      <c r="E59" s="95" t="s">
        <v>110</v>
      </c>
      <c r="F59" s="109" t="s">
        <v>110</v>
      </c>
    </row>
    <row r="60" spans="1:6" ht="16.5" customHeight="1" thickBot="1" x14ac:dyDescent="0.35">
      <c r="A60" s="25" t="s">
        <v>0</v>
      </c>
      <c r="B60" s="33" t="s">
        <v>1</v>
      </c>
      <c r="C60" s="25" t="s">
        <v>2</v>
      </c>
      <c r="D60" s="25" t="s">
        <v>3</v>
      </c>
      <c r="E60" s="4" t="s">
        <v>4</v>
      </c>
      <c r="F60" s="4" t="s">
        <v>5</v>
      </c>
    </row>
    <row r="61" spans="1:6" ht="16.5" customHeight="1" x14ac:dyDescent="0.3">
      <c r="A61" s="41">
        <f>A3+14</f>
        <v>45275</v>
      </c>
      <c r="B61" s="27" t="s">
        <v>16</v>
      </c>
      <c r="C61" s="70" t="s">
        <v>102</v>
      </c>
      <c r="D61" s="6" t="s">
        <v>106</v>
      </c>
      <c r="E61" s="23" t="s">
        <v>108</v>
      </c>
      <c r="F61" s="119" t="s">
        <v>8</v>
      </c>
    </row>
    <row r="62" spans="1:6" ht="16.5" customHeight="1" x14ac:dyDescent="0.3">
      <c r="A62" s="3" t="s">
        <v>28</v>
      </c>
      <c r="B62" s="29" t="s">
        <v>17</v>
      </c>
      <c r="C62" s="86" t="s">
        <v>105</v>
      </c>
      <c r="D62" s="9" t="s">
        <v>68</v>
      </c>
      <c r="E62" s="24" t="s">
        <v>118</v>
      </c>
      <c r="F62" s="120" t="s">
        <v>121</v>
      </c>
    </row>
    <row r="63" spans="1:6" ht="16.5" customHeight="1" x14ac:dyDescent="0.3">
      <c r="A63" s="3"/>
      <c r="B63" s="29" t="s">
        <v>15</v>
      </c>
      <c r="C63" s="48" t="s">
        <v>61</v>
      </c>
      <c r="D63" s="9" t="s">
        <v>70</v>
      </c>
      <c r="E63" s="107" t="s">
        <v>146</v>
      </c>
      <c r="F63" s="108" t="s">
        <v>143</v>
      </c>
    </row>
    <row r="64" spans="1:6" ht="16.5" customHeight="1" thickBot="1" x14ac:dyDescent="0.35">
      <c r="A64" s="46"/>
      <c r="B64" s="32" t="s">
        <v>14</v>
      </c>
      <c r="C64" s="14"/>
      <c r="D64" s="14"/>
      <c r="E64" s="95" t="s">
        <v>110</v>
      </c>
      <c r="F64" s="109" t="s">
        <v>110</v>
      </c>
    </row>
    <row r="65" spans="1:7" ht="16.5" customHeight="1" x14ac:dyDescent="0.3">
      <c r="A65" s="47"/>
      <c r="B65" s="34"/>
      <c r="C65" s="8"/>
      <c r="D65" s="30"/>
      <c r="E65" s="93"/>
      <c r="F65" s="94"/>
    </row>
    <row r="66" spans="1:7" ht="16.5" customHeight="1" x14ac:dyDescent="0.3">
      <c r="A66" s="103" t="s">
        <v>134</v>
      </c>
      <c r="B66" s="103"/>
      <c r="C66" s="72" t="s">
        <v>135</v>
      </c>
      <c r="D66" s="73" t="s">
        <v>136</v>
      </c>
      <c r="E66" s="92" t="s">
        <v>137</v>
      </c>
      <c r="F66" s="73" t="s">
        <v>37</v>
      </c>
      <c r="G66" s="30"/>
    </row>
    <row r="67" spans="1:7" ht="16.5" customHeight="1" x14ac:dyDescent="0.3">
      <c r="A67" s="100" t="s">
        <v>138</v>
      </c>
      <c r="B67" s="100"/>
      <c r="C67" s="72" t="s">
        <v>139</v>
      </c>
      <c r="D67" s="73" t="s">
        <v>25</v>
      </c>
      <c r="E67" s="92" t="s">
        <v>140</v>
      </c>
      <c r="F67" s="92" t="s">
        <v>140</v>
      </c>
      <c r="G67" s="30"/>
    </row>
    <row r="68" spans="1:7" ht="16.5" customHeight="1" x14ac:dyDescent="0.3">
      <c r="A68" s="73"/>
      <c r="B68" s="73"/>
      <c r="D68" s="72"/>
      <c r="E68" s="73"/>
      <c r="F68" s="73"/>
    </row>
    <row r="69" spans="1:7" ht="16.5" customHeight="1" x14ac:dyDescent="0.3">
      <c r="A69" s="73"/>
      <c r="B69" s="73"/>
      <c r="D69" s="72"/>
      <c r="E69" s="73"/>
      <c r="F69" s="73"/>
    </row>
    <row r="70" spans="1:7" ht="16.5" customHeight="1" x14ac:dyDescent="0.35">
      <c r="C70" s="101"/>
      <c r="D70" s="101"/>
      <c r="E70" s="101"/>
    </row>
    <row r="71" spans="1:7" ht="16.5" customHeight="1" x14ac:dyDescent="0.3">
      <c r="A71" s="96" t="s">
        <v>35</v>
      </c>
      <c r="B71" s="96"/>
      <c r="C71" s="72" t="s">
        <v>39</v>
      </c>
      <c r="D71" s="50" t="s">
        <v>141</v>
      </c>
      <c r="E71" s="55" t="s">
        <v>36</v>
      </c>
      <c r="F71" s="50" t="s">
        <v>33</v>
      </c>
    </row>
    <row r="72" spans="1:7" ht="16.5" customHeight="1" x14ac:dyDescent="0.3">
      <c r="A72" s="104" t="s">
        <v>140</v>
      </c>
      <c r="B72" s="104"/>
      <c r="C72" s="92" t="s">
        <v>140</v>
      </c>
      <c r="D72" s="92" t="s">
        <v>140</v>
      </c>
      <c r="E72" s="92" t="s">
        <v>140</v>
      </c>
      <c r="F72" s="92" t="s">
        <v>140</v>
      </c>
    </row>
    <row r="73" spans="1:7" ht="16.5" customHeight="1" x14ac:dyDescent="0.3">
      <c r="A73" s="102"/>
      <c r="B73" s="102"/>
      <c r="D73" s="64"/>
      <c r="E73" s="100"/>
      <c r="F73" s="100"/>
      <c r="G73" s="100"/>
    </row>
    <row r="74" spans="1:7" ht="16.5" customHeight="1" x14ac:dyDescent="0.3">
      <c r="A74" s="102"/>
      <c r="B74" s="102"/>
      <c r="D74" s="62"/>
      <c r="E74" s="100"/>
      <c r="F74" s="100"/>
      <c r="G74" s="100"/>
    </row>
    <row r="75" spans="1:7" ht="16.5" customHeight="1" x14ac:dyDescent="0.3">
      <c r="A75" s="61"/>
      <c r="B75" s="61"/>
      <c r="D75" s="60"/>
      <c r="E75" s="61"/>
      <c r="F75" s="61"/>
      <c r="G75" s="61"/>
    </row>
    <row r="76" spans="1:7" ht="16.5" customHeight="1" x14ac:dyDescent="0.3">
      <c r="A76" s="61"/>
      <c r="B76" s="61"/>
      <c r="D76" s="60"/>
      <c r="E76" s="61"/>
      <c r="F76" s="61"/>
      <c r="G76" s="61"/>
    </row>
    <row r="77" spans="1:7" ht="16.5" customHeight="1" x14ac:dyDescent="0.35">
      <c r="C77" s="101"/>
      <c r="D77" s="101"/>
      <c r="E77" s="101"/>
    </row>
    <row r="78" spans="1:7" ht="16.5" customHeight="1" x14ac:dyDescent="0.3">
      <c r="A78" s="96"/>
      <c r="B78" s="96"/>
      <c r="C78" s="67"/>
      <c r="D78" s="50"/>
      <c r="E78" s="55"/>
      <c r="F78" s="50"/>
    </row>
    <row r="79" spans="1:7" ht="16.5" customHeight="1" x14ac:dyDescent="0.3">
      <c r="A79" s="96"/>
      <c r="B79" s="96"/>
      <c r="C79" s="21"/>
      <c r="D79" s="50"/>
      <c r="E79" s="50"/>
      <c r="F79" s="50"/>
    </row>
  </sheetData>
  <mergeCells count="13">
    <mergeCell ref="A78:B78"/>
    <mergeCell ref="A79:B79"/>
    <mergeCell ref="A1:F1"/>
    <mergeCell ref="E73:G73"/>
    <mergeCell ref="E74:G74"/>
    <mergeCell ref="C77:E77"/>
    <mergeCell ref="A73:B73"/>
    <mergeCell ref="A74:B74"/>
    <mergeCell ref="A66:B66"/>
    <mergeCell ref="A71:B71"/>
    <mergeCell ref="A67:B67"/>
    <mergeCell ref="C70:E70"/>
    <mergeCell ref="A72:B72"/>
  </mergeCells>
  <phoneticPr fontId="0" type="noConversion"/>
  <pageMargins left="0.62992125984251968" right="0.55118110236220474" top="0.94488188976377963" bottom="0.9055118110236221" header="0.35433070866141736" footer="0.82677165354330717"/>
  <pageSetup paperSize="9" scale="75" orientation="landscape" horizontalDpi="1200" r:id="rId1"/>
  <headerFooter alignWithMargins="0"/>
  <rowBreaks count="2" manualBreakCount="2">
    <brk id="30" max="5" man="1"/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2021</vt:lpstr>
      <vt:lpstr>'2021'!Yazdırma_Alanı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MUTFAK DİYET ODASI 1</cp:lastModifiedBy>
  <cp:revision/>
  <cp:lastPrinted>2023-11-24T12:31:04Z</cp:lastPrinted>
  <dcterms:created xsi:type="dcterms:W3CDTF">1999-05-26T11:21:22Z</dcterms:created>
  <dcterms:modified xsi:type="dcterms:W3CDTF">2023-11-24T13:18:45Z</dcterms:modified>
</cp:coreProperties>
</file>